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3++tMc9Ig2cGK3Fk9bRO2SUxuK1HsR3HbkfCGvoZns="/>
    </ext>
  </extLst>
</workbook>
</file>

<file path=xl/sharedStrings.xml><?xml version="1.0" encoding="utf-8"?>
<sst xmlns="http://schemas.openxmlformats.org/spreadsheetml/2006/main" count="42" uniqueCount="37">
  <si>
    <t>Sample ADRP Regional Event Budget</t>
  </si>
  <si>
    <t>Note: all numbers are made-up for the sake of example. To fill this in, simply replace the fake numbers with your estimates.</t>
  </si>
  <si>
    <t>Actual</t>
  </si>
  <si>
    <t>Notes</t>
  </si>
  <si>
    <t>Estimates</t>
  </si>
  <si>
    <t>REVENUE</t>
  </si>
  <si>
    <t>Total Cost</t>
  </si>
  <si>
    <t>Cost PP</t>
  </si>
  <si>
    <t>ADRP members</t>
  </si>
  <si>
    <t>Non-ADRP members</t>
  </si>
  <si>
    <t>Comp registration - speaker</t>
  </si>
  <si>
    <t>Discounted registration - committee</t>
  </si>
  <si>
    <t>Lunch sponsor</t>
  </si>
  <si>
    <t>Partner sponsor</t>
  </si>
  <si>
    <t>Exhibitors</t>
  </si>
  <si>
    <t>Total Income</t>
  </si>
  <si>
    <t>EXPENSES</t>
  </si>
  <si>
    <t>Note: meal numbers are variable, we recommend underordering on early meals (for example, breakfast) in case some people don't show up</t>
  </si>
  <si>
    <t>#</t>
  </si>
  <si>
    <t>Meals</t>
  </si>
  <si>
    <t>Breakfast</t>
  </si>
  <si>
    <t>Lunch</t>
  </si>
  <si>
    <t>Snack</t>
  </si>
  <si>
    <t>Fees</t>
  </si>
  <si>
    <t>Delivery</t>
  </si>
  <si>
    <t>Tax</t>
  </si>
  <si>
    <t>Total Meal Expenses</t>
  </si>
  <si>
    <t>Other Expenses</t>
  </si>
  <si>
    <t>Facility rental</t>
  </si>
  <si>
    <r>
      <rPr>
        <rFont val="Arial"/>
        <color theme="1"/>
        <sz val="11.0"/>
      </rPr>
      <t xml:space="preserve">Other venue expenses </t>
    </r>
    <r>
      <rPr>
        <rFont val="Arial"/>
        <i/>
        <color theme="1"/>
        <sz val="11.0"/>
      </rPr>
      <t>(linen rental, set-up, cleaning, parking)</t>
    </r>
  </si>
  <si>
    <r>
      <rPr>
        <rFont val="Arial"/>
        <color theme="1"/>
        <sz val="11.0"/>
      </rPr>
      <t xml:space="preserve">A/V </t>
    </r>
    <r>
      <rPr>
        <rFont val="Arial"/>
        <i/>
        <color theme="1"/>
        <sz val="11.0"/>
      </rPr>
      <t>(screen, projector, podium, podium microphone, laptop, internet, flip charts, electricity, etc.)</t>
    </r>
  </si>
  <si>
    <r>
      <rPr>
        <rFont val="Arial"/>
        <color theme="1"/>
        <sz val="11.0"/>
      </rPr>
      <t xml:space="preserve">Speaker expenses </t>
    </r>
    <r>
      <rPr>
        <rFont val="Arial"/>
        <i/>
        <color theme="1"/>
        <sz val="11.0"/>
      </rPr>
      <t>(travel, hotel, small gift, etc.)</t>
    </r>
  </si>
  <si>
    <r>
      <rPr>
        <rFont val="Arial"/>
        <color theme="1"/>
        <sz val="11.0"/>
      </rPr>
      <t xml:space="preserve">Nametags &amp; supplies </t>
    </r>
    <r>
      <rPr>
        <rFont val="Arial"/>
        <i/>
        <color theme="1"/>
        <sz val="11.0"/>
      </rPr>
      <t>(including postage if coming from office)</t>
    </r>
  </si>
  <si>
    <r>
      <rPr>
        <rFont val="Arial"/>
        <color theme="1"/>
        <sz val="11.0"/>
      </rPr>
      <t xml:space="preserve">Insurance </t>
    </r>
    <r>
      <rPr>
        <rFont val="Arial"/>
        <i/>
        <color theme="1"/>
        <sz val="11.0"/>
      </rPr>
      <t>(if applicable)</t>
    </r>
  </si>
  <si>
    <t>Total Other Expenses</t>
  </si>
  <si>
    <t>Total Expenses</t>
  </si>
  <si>
    <t>Net Income/Loss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</si>
</sst>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_(* #,##0.00_);_(* \(#,##0.00\);_(* &quot;-&quot;??_);_(@_)"/>
    <numFmt numFmtId="166" formatCode="&quot;$&quot;#,##0_);[Red]\(&quot;$&quot;#,##0\)"/>
    <numFmt numFmtId="167" formatCode="_(&quot;$&quot;* #,##0.00_);_(&quot;$&quot;* \(#,##0.00\);_(&quot;$&quot;* &quot;-&quot;??_);_(@_)"/>
    <numFmt numFmtId="168" formatCode="0.000%"/>
  </numFmts>
  <fonts count="14">
    <font>
      <sz val="11.0"/>
      <color theme="1"/>
      <name val="Calibri"/>
      <scheme val="minor"/>
    </font>
    <font>
      <b/>
      <sz val="11.0"/>
      <color rgb="FFFFFFFF"/>
      <name val="Arial"/>
    </font>
    <font>
      <sz val="11.0"/>
      <color theme="1"/>
      <name val="Arial"/>
    </font>
    <font>
      <i/>
      <sz val="11.0"/>
      <color theme="1"/>
      <name val="Arial"/>
    </font>
    <font>
      <b/>
      <u/>
      <sz val="11.0"/>
      <color theme="1"/>
      <name val="Arial"/>
    </font>
    <font>
      <b/>
      <sz val="11.0"/>
      <color theme="1"/>
      <name val="Arial"/>
    </font>
    <font>
      <u/>
      <sz val="11.0"/>
      <color theme="1"/>
      <name val="Arial"/>
    </font>
    <font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u/>
      <sz val="11.0"/>
      <color theme="1"/>
      <name val="Arial"/>
    </font>
    <font>
      <sz val="11.0"/>
      <color rgb="FFFF0000"/>
      <name val="Arial"/>
    </font>
    <font>
      <u/>
      <sz val="11.0"/>
      <color rgb="FFFF0000"/>
      <name val="Arial"/>
    </font>
    <font>
      <b/>
      <sz val="11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6A7E1"/>
        <bgColor rgb="FF06A7E1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0" fillId="0" fontId="2" numFmtId="14" xfId="0" applyAlignment="1" applyFont="1" applyNumberForma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2" numFmtId="165" xfId="0" applyAlignment="1" applyFont="1" applyNumberFormat="1">
      <alignment vertical="center"/>
    </xf>
    <xf borderId="0" fillId="0" fontId="2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0" fillId="0" fontId="2" numFmtId="166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0" fillId="0" fontId="8" numFmtId="167" xfId="0" applyAlignment="1" applyFont="1" applyNumberFormat="1">
      <alignment vertical="center"/>
    </xf>
    <xf borderId="0" fillId="0" fontId="9" numFmtId="164" xfId="0" applyAlignment="1" applyFont="1" applyNumberFormat="1">
      <alignment vertical="center"/>
    </xf>
    <xf borderId="0" fillId="0" fontId="10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11" numFmtId="167" xfId="0" applyAlignment="1" applyFont="1" applyNumberFormat="1">
      <alignment horizontal="center" vertical="center"/>
    </xf>
    <xf borderId="0" fillId="0" fontId="11" numFmtId="0" xfId="0" applyAlignment="1" applyFont="1">
      <alignment vertical="center"/>
    </xf>
    <xf borderId="0" fillId="0" fontId="2" numFmtId="167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0" fillId="0" fontId="12" numFmtId="167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right" vertical="center"/>
    </xf>
    <xf borderId="0" fillId="0" fontId="5" numFmtId="164" xfId="0" applyAlignment="1" applyFont="1" applyNumberFormat="1">
      <alignment horizontal="right" vertical="center"/>
    </xf>
    <xf borderId="0" fillId="0" fontId="2" numFmtId="168" xfId="0" applyAlignment="1" applyFont="1" applyNumberFormat="1">
      <alignment vertical="center"/>
    </xf>
    <xf borderId="0" fillId="0" fontId="11" numFmtId="164" xfId="0" applyAlignment="1" applyFont="1" applyNumberForma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11" numFmtId="165" xfId="0" applyAlignment="1" applyFont="1" applyNumberFormat="1">
      <alignment vertical="center"/>
    </xf>
    <xf borderId="0" fillId="0" fontId="2" numFmtId="0" xfId="0" applyAlignment="1" applyFont="1">
      <alignment shrinkToFit="0" vertical="center" wrapText="1"/>
    </xf>
    <xf borderId="0" fillId="0" fontId="13" numFmtId="164" xfId="0" applyAlignment="1" applyFont="1" applyNumberFormat="1">
      <alignment vertical="center"/>
    </xf>
    <xf borderId="0" fillId="0" fontId="13" numFmtId="0" xfId="0" applyAlignment="1" applyFont="1">
      <alignment horizontal="center" vertical="center"/>
    </xf>
    <xf borderId="0" fillId="0" fontId="5" numFmtId="167" xfId="0" applyAlignment="1" applyFont="1" applyNumberFormat="1">
      <alignment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54.71"/>
    <col customWidth="1" min="3" max="3" width="12.86"/>
    <col customWidth="1" min="4" max="4" width="11.71"/>
    <col customWidth="1" min="5" max="5" width="6.43"/>
    <col customWidth="1" min="6" max="6" width="10.14"/>
    <col customWidth="1" min="7" max="7" width="14.71"/>
    <col customWidth="1" min="8" max="8" width="14.29"/>
    <col customWidth="1" min="9" max="26" width="8.71"/>
  </cols>
  <sheetData>
    <row r="1" ht="13.5" customHeight="1">
      <c r="A1" s="1" t="s">
        <v>0</v>
      </c>
      <c r="C1" s="2"/>
      <c r="D1" s="3"/>
      <c r="E1" s="4"/>
      <c r="F1" s="5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6" t="s">
        <v>1</v>
      </c>
      <c r="B2" s="2"/>
      <c r="C2" s="2"/>
      <c r="D2" s="3"/>
      <c r="E2" s="4"/>
      <c r="F2" s="5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6"/>
      <c r="B3" s="2"/>
      <c r="C3" s="2"/>
      <c r="D3" s="3"/>
      <c r="E3" s="4"/>
      <c r="F3" s="5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7"/>
      <c r="B4" s="2"/>
      <c r="C4" s="2"/>
      <c r="D4" s="3"/>
      <c r="E4" s="4"/>
      <c r="F4" s="8" t="s">
        <v>2</v>
      </c>
      <c r="G4" s="8" t="s">
        <v>3</v>
      </c>
      <c r="H4" s="9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7" t="s">
        <v>5</v>
      </c>
      <c r="B5" s="2"/>
      <c r="C5" s="10" t="s">
        <v>6</v>
      </c>
      <c r="D5" s="10" t="s">
        <v>7</v>
      </c>
      <c r="E5" s="4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2"/>
      <c r="B6" s="2" t="s">
        <v>8</v>
      </c>
      <c r="C6" s="3">
        <f t="shared" ref="C6:C12" si="1">SUM(D6*E6)</f>
        <v>12000</v>
      </c>
      <c r="D6" s="3">
        <v>150.0</v>
      </c>
      <c r="E6" s="4">
        <v>80.0</v>
      </c>
      <c r="F6" s="11"/>
      <c r="G6" s="12"/>
      <c r="H6" s="3">
        <f t="shared" ref="H6:H12" si="2">SUM(C6)</f>
        <v>12000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2"/>
      <c r="B7" s="2" t="s">
        <v>9</v>
      </c>
      <c r="C7" s="3">
        <f t="shared" si="1"/>
        <v>7875</v>
      </c>
      <c r="D7" s="3">
        <v>175.0</v>
      </c>
      <c r="E7" s="4">
        <v>45.0</v>
      </c>
      <c r="F7" s="11"/>
      <c r="G7" s="12"/>
      <c r="H7" s="3">
        <f t="shared" si="2"/>
        <v>7875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2"/>
      <c r="B8" s="2" t="s">
        <v>10</v>
      </c>
      <c r="C8" s="3">
        <f t="shared" si="1"/>
        <v>0</v>
      </c>
      <c r="D8" s="3">
        <v>0.0</v>
      </c>
      <c r="E8" s="4">
        <v>10.0</v>
      </c>
      <c r="F8" s="11"/>
      <c r="G8" s="13"/>
      <c r="H8" s="3">
        <f t="shared" si="2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2"/>
      <c r="B9" s="2" t="s">
        <v>11</v>
      </c>
      <c r="C9" s="3">
        <f t="shared" si="1"/>
        <v>375</v>
      </c>
      <c r="D9" s="3">
        <v>75.0</v>
      </c>
      <c r="E9" s="4">
        <v>5.0</v>
      </c>
      <c r="F9" s="11"/>
      <c r="G9" s="13"/>
      <c r="H9" s="3">
        <f t="shared" si="2"/>
        <v>375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2"/>
      <c r="B10" s="2" t="s">
        <v>12</v>
      </c>
      <c r="C10" s="3">
        <f t="shared" si="1"/>
        <v>3000</v>
      </c>
      <c r="D10" s="3">
        <v>3000.0</v>
      </c>
      <c r="E10" s="4">
        <v>1.0</v>
      </c>
      <c r="F10" s="11"/>
      <c r="G10" s="13"/>
      <c r="H10" s="3">
        <f t="shared" si="2"/>
        <v>3000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"/>
      <c r="B11" s="2" t="s">
        <v>13</v>
      </c>
      <c r="C11" s="3">
        <f t="shared" si="1"/>
        <v>1000</v>
      </c>
      <c r="D11" s="3">
        <v>1000.0</v>
      </c>
      <c r="E11" s="4">
        <v>1.0</v>
      </c>
      <c r="F11" s="11"/>
      <c r="G11" s="13"/>
      <c r="H11" s="3">
        <f t="shared" si="2"/>
        <v>1000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"/>
      <c r="B12" s="2" t="s">
        <v>14</v>
      </c>
      <c r="C12" s="3">
        <f t="shared" si="1"/>
        <v>2500</v>
      </c>
      <c r="D12" s="3">
        <v>500.0</v>
      </c>
      <c r="E12" s="14">
        <v>5.0</v>
      </c>
      <c r="F12" s="15"/>
      <c r="G12" s="12"/>
      <c r="H12" s="3">
        <f t="shared" si="2"/>
        <v>2500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2"/>
      <c r="B13" s="2"/>
      <c r="C13" s="3"/>
      <c r="D13" s="3"/>
      <c r="E13" s="4">
        <f>SUM(E6:E12)</f>
        <v>147</v>
      </c>
      <c r="F13" s="11"/>
      <c r="G13" s="2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2"/>
      <c r="B14" s="16" t="s">
        <v>15</v>
      </c>
      <c r="C14" s="17"/>
      <c r="D14" s="17"/>
      <c r="E14" s="8"/>
      <c r="F14" s="18">
        <f>SUM(F6:F13)</f>
        <v>0</v>
      </c>
      <c r="G14" s="11"/>
      <c r="H14" s="19">
        <f>SUM(H6:H12)</f>
        <v>26750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2"/>
      <c r="B15" s="16"/>
      <c r="C15" s="17"/>
      <c r="D15" s="17"/>
      <c r="E15" s="8"/>
      <c r="F15" s="18"/>
      <c r="G15" s="11"/>
      <c r="H15" s="1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7" t="s">
        <v>16</v>
      </c>
      <c r="B16" s="2"/>
      <c r="C16" s="2"/>
      <c r="D16" s="3"/>
      <c r="E16" s="4"/>
      <c r="F16" s="8"/>
      <c r="G16" s="8"/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 t="s">
        <v>17</v>
      </c>
      <c r="B17" s="2"/>
      <c r="C17" s="2"/>
      <c r="D17" s="3"/>
      <c r="E17" s="4"/>
      <c r="F17" s="8"/>
      <c r="G17" s="8"/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7"/>
      <c r="B18" s="2"/>
      <c r="C18" s="2"/>
      <c r="D18" s="3"/>
      <c r="E18" s="4"/>
      <c r="F18" s="8"/>
      <c r="G18" s="8"/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7"/>
      <c r="B19" s="2"/>
      <c r="C19" s="2"/>
      <c r="D19" s="3"/>
      <c r="E19" s="4"/>
      <c r="F19" s="8" t="s">
        <v>2</v>
      </c>
      <c r="G19" s="8" t="s">
        <v>3</v>
      </c>
      <c r="H19" s="9" t="s">
        <v>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2"/>
      <c r="B20" s="2"/>
      <c r="C20" s="10" t="s">
        <v>6</v>
      </c>
      <c r="D20" s="10" t="s">
        <v>7</v>
      </c>
      <c r="E20" s="20" t="s">
        <v>18</v>
      </c>
      <c r="F20" s="20"/>
      <c r="G20" s="2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6" t="s">
        <v>19</v>
      </c>
      <c r="B21" s="2" t="s">
        <v>20</v>
      </c>
      <c r="C21" s="21">
        <v>2000.0</v>
      </c>
      <c r="D21" s="21">
        <f t="shared" ref="D21:D23" si="3">SUM(C21/E21)</f>
        <v>20</v>
      </c>
      <c r="E21" s="4">
        <v>100.0</v>
      </c>
      <c r="F21" s="22"/>
      <c r="G21" s="23"/>
      <c r="H21" s="3">
        <f>SUM(D21*E21)</f>
        <v>2000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 t="s">
        <v>21</v>
      </c>
      <c r="C22" s="21">
        <v>4000.0</v>
      </c>
      <c r="D22" s="21">
        <f t="shared" si="3"/>
        <v>26.66666667</v>
      </c>
      <c r="E22" s="4">
        <v>150.0</v>
      </c>
      <c r="F22" s="22"/>
      <c r="G22" s="23"/>
      <c r="H22" s="3">
        <f t="shared" ref="H22:H25" si="4">SUM(C22)</f>
        <v>4000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 t="s">
        <v>22</v>
      </c>
      <c r="C23" s="21">
        <v>500.0</v>
      </c>
      <c r="D23" s="21">
        <f t="shared" si="3"/>
        <v>3.333333333</v>
      </c>
      <c r="E23" s="4">
        <v>150.0</v>
      </c>
      <c r="F23" s="24"/>
      <c r="G23" s="2"/>
      <c r="H23" s="3">
        <f t="shared" si="4"/>
        <v>500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 t="s">
        <v>23</v>
      </c>
      <c r="C24" s="21">
        <v>500.0</v>
      </c>
      <c r="D24" s="21"/>
      <c r="E24" s="25"/>
      <c r="F24" s="22"/>
      <c r="G24" s="23"/>
      <c r="H24" s="3">
        <f t="shared" si="4"/>
        <v>500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 t="s">
        <v>24</v>
      </c>
      <c r="C25" s="21">
        <v>50.0</v>
      </c>
      <c r="D25" s="21"/>
      <c r="E25" s="25"/>
      <c r="F25" s="22"/>
      <c r="G25" s="2"/>
      <c r="H25" s="3">
        <f t="shared" si="4"/>
        <v>50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 t="s">
        <v>25</v>
      </c>
      <c r="C26" s="26">
        <v>0.085</v>
      </c>
      <c r="D26" s="21"/>
      <c r="E26" s="25"/>
      <c r="F26" s="27"/>
      <c r="G26" s="23"/>
      <c r="H26" s="28">
        <f>SUM(H21:H25)*0.085</f>
        <v>599.25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16" t="s">
        <v>26</v>
      </c>
      <c r="C27" s="26"/>
      <c r="D27" s="21"/>
      <c r="E27" s="25"/>
      <c r="F27" s="27"/>
      <c r="G27" s="23"/>
      <c r="H27" s="29">
        <f>SUM(H21:H26)</f>
        <v>7649.25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3"/>
      <c r="D28" s="30"/>
      <c r="E28" s="23"/>
      <c r="F28" s="27"/>
      <c r="G28" s="23"/>
      <c r="H28" s="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6" t="s">
        <v>27</v>
      </c>
      <c r="B29" s="2" t="s">
        <v>28</v>
      </c>
      <c r="C29" s="21">
        <v>2000.0</v>
      </c>
      <c r="D29" s="31"/>
      <c r="E29" s="25"/>
      <c r="F29" s="11"/>
      <c r="G29" s="23"/>
      <c r="H29" s="3">
        <f t="shared" ref="H29:H31" si="5">SUM(C29)</f>
        <v>2000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32" t="s">
        <v>29</v>
      </c>
      <c r="C30" s="21">
        <v>1000.0</v>
      </c>
      <c r="D30" s="31"/>
      <c r="E30" s="25"/>
      <c r="F30" s="33"/>
      <c r="G30" s="23"/>
      <c r="H30" s="3">
        <f t="shared" si="5"/>
        <v>1000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1.5" customHeight="1">
      <c r="A31" s="2"/>
      <c r="B31" s="32" t="s">
        <v>30</v>
      </c>
      <c r="C31" s="21">
        <v>500.0</v>
      </c>
      <c r="D31" s="31"/>
      <c r="E31" s="25"/>
      <c r="F31" s="33"/>
      <c r="G31" s="23"/>
      <c r="H31" s="3">
        <f t="shared" si="5"/>
        <v>500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12" t="s">
        <v>31</v>
      </c>
      <c r="C32" s="21">
        <v>100.0</v>
      </c>
      <c r="D32" s="31"/>
      <c r="E32" s="25"/>
      <c r="F32" s="33"/>
      <c r="G32" s="2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34" t="s">
        <v>32</v>
      </c>
      <c r="C33" s="21">
        <v>50.0</v>
      </c>
      <c r="D33" s="31"/>
      <c r="E33" s="25"/>
      <c r="F33" s="33"/>
      <c r="G33" s="23"/>
      <c r="H33" s="3">
        <f>SUM(C33)</f>
        <v>50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34" t="s">
        <v>33</v>
      </c>
      <c r="C34" s="21"/>
      <c r="D34" s="31"/>
      <c r="E34" s="25"/>
      <c r="F34" s="33"/>
      <c r="G34" s="2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16" t="s">
        <v>34</v>
      </c>
      <c r="C35" s="9"/>
      <c r="D35" s="35"/>
      <c r="E35" s="36"/>
      <c r="F35" s="37">
        <f>SUM(F21:F33)</f>
        <v>0</v>
      </c>
      <c r="G35" s="23"/>
      <c r="H35" s="17">
        <f>SUM(H29:H33)</f>
        <v>3550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16"/>
      <c r="C36" s="9"/>
      <c r="D36" s="35"/>
      <c r="E36" s="36"/>
      <c r="F36" s="37"/>
      <c r="G36" s="23"/>
      <c r="H36" s="1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16" t="s">
        <v>35</v>
      </c>
      <c r="C37" s="9"/>
      <c r="D37" s="35"/>
      <c r="E37" s="36"/>
      <c r="F37" s="37"/>
      <c r="G37" s="23"/>
      <c r="H37" s="17">
        <f>SUM(H27+H35)</f>
        <v>11199.25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3"/>
      <c r="D38" s="31"/>
      <c r="E38" s="25"/>
      <c r="F38" s="23"/>
      <c r="G38" s="23"/>
      <c r="H38" s="3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16"/>
      <c r="C39" s="17"/>
      <c r="D39" s="17"/>
      <c r="E39" s="8"/>
      <c r="F39" s="16"/>
      <c r="G39" s="2"/>
      <c r="H39" s="1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16" t="s">
        <v>36</v>
      </c>
      <c r="C40" s="17"/>
      <c r="D40" s="17"/>
      <c r="E40" s="8"/>
      <c r="F40" s="18">
        <f>+F14-F35</f>
        <v>0</v>
      </c>
      <c r="G40" s="2"/>
      <c r="H40" s="19">
        <f>SUM(H14-H37)</f>
        <v>15550.75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5.7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1">
    <mergeCell ref="A1:B1"/>
  </mergeCells>
  <printOptions/>
  <pageMargins bottom="0.75" footer="0.0" header="0.0" left="0.7" right="0.7" top="0.75"/>
  <pageSetup orientation="portrait"/>
  <drawing r:id="rId1"/>
</worksheet>
</file>